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8700" activeTab="2"/>
  </bookViews>
  <sheets>
    <sheet name="Лист5" sheetId="1" r:id="rId1"/>
    <sheet name="Лист6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<sst xmlns="http://schemas.openxmlformats.org/spreadsheetml/2006/main" count="360" uniqueCount="102">
  <si>
    <t>Учреждение</t>
  </si>
  <si>
    <t>Вед.</t>
  </si>
  <si>
    <t>Разд.</t>
  </si>
  <si>
    <t>Ц.ст.</t>
  </si>
  <si>
    <t>ВР</t>
  </si>
  <si>
    <t>Эк. класс.</t>
  </si>
  <si>
    <t>Наименование эк. клас.</t>
  </si>
  <si>
    <t>211</t>
  </si>
  <si>
    <t xml:space="preserve">заработная плата </t>
  </si>
  <si>
    <t>213</t>
  </si>
  <si>
    <t>начисление на оплату труда</t>
  </si>
  <si>
    <t>212/3</t>
  </si>
  <si>
    <t>242</t>
  </si>
  <si>
    <t>221</t>
  </si>
  <si>
    <t>услуги связи</t>
  </si>
  <si>
    <t>244</t>
  </si>
  <si>
    <t>223</t>
  </si>
  <si>
    <t>коммунальные услуги</t>
  </si>
  <si>
    <t>223.3</t>
  </si>
  <si>
    <t>электроэнергия</t>
  </si>
  <si>
    <t>223.4</t>
  </si>
  <si>
    <t>вода</t>
  </si>
  <si>
    <t>225</t>
  </si>
  <si>
    <t>226</t>
  </si>
  <si>
    <t>прочие услуги</t>
  </si>
  <si>
    <t>851</t>
  </si>
  <si>
    <t>290</t>
  </si>
  <si>
    <t>налог на имущест.</t>
  </si>
  <si>
    <t>852</t>
  </si>
  <si>
    <t>Итого</t>
  </si>
  <si>
    <t xml:space="preserve">Итого </t>
  </si>
  <si>
    <t>Итого без субвенций</t>
  </si>
  <si>
    <t>0702</t>
  </si>
  <si>
    <t>111</t>
  </si>
  <si>
    <t>112</t>
  </si>
  <si>
    <t>методлитература</t>
  </si>
  <si>
    <t>услуги по содерж. имущ.</t>
  </si>
  <si>
    <t>321</t>
  </si>
  <si>
    <t>льготные ком. услуги</t>
  </si>
  <si>
    <t>223.2</t>
  </si>
  <si>
    <t>газ</t>
  </si>
  <si>
    <t>4219900</t>
  </si>
  <si>
    <t>командиров. расходы</t>
  </si>
  <si>
    <t>222</t>
  </si>
  <si>
    <t>почие расходы</t>
  </si>
  <si>
    <t>Итого субвенции</t>
  </si>
  <si>
    <t>Льготные комм. услуги</t>
  </si>
  <si>
    <t>5210114</t>
  </si>
  <si>
    <t>212/1</t>
  </si>
  <si>
    <t>Субв. на обшеоб. проц.</t>
  </si>
  <si>
    <t>212</t>
  </si>
  <si>
    <t>5210201</t>
  </si>
  <si>
    <t>Классное руководство</t>
  </si>
  <si>
    <t>5200900</t>
  </si>
  <si>
    <t>Всего</t>
  </si>
  <si>
    <t>Главный бухгалтер</t>
  </si>
  <si>
    <t xml:space="preserve">Директор </t>
  </si>
  <si>
    <t>Сумма</t>
  </si>
  <si>
    <t>Уведомление</t>
  </si>
  <si>
    <t>о распределениии бюджетных ассигнований</t>
  </si>
  <si>
    <t>из бюджета Адыге-Хабльского муниципального района на 2013год.</t>
  </si>
  <si>
    <t>Администрация Адыге-Хабльского муниципального  района</t>
  </si>
  <si>
    <t>(главный распорядитель средств районного бюджета)</t>
  </si>
  <si>
    <t>(получатель средств районного бюджета)</t>
  </si>
  <si>
    <t>Наименование главного распределителя кредитов</t>
  </si>
  <si>
    <t>Гл</t>
  </si>
  <si>
    <t>Рз</t>
  </si>
  <si>
    <t>ПР</t>
  </si>
  <si>
    <t>ЦСР</t>
  </si>
  <si>
    <t>Сумма (тыс.руб.)</t>
  </si>
  <si>
    <t>Всего:</t>
  </si>
  <si>
    <t xml:space="preserve">Общее образование </t>
  </si>
  <si>
    <t>07</t>
  </si>
  <si>
    <t>02</t>
  </si>
  <si>
    <t>000 00 00</t>
  </si>
  <si>
    <t>000</t>
  </si>
  <si>
    <t>Школы</t>
  </si>
  <si>
    <t>421 99 00</t>
  </si>
  <si>
    <t>Иные выплаты персоналу, за исключением фонда оплаты труда</t>
  </si>
  <si>
    <t xml:space="preserve">07 </t>
  </si>
  <si>
    <t>Закупка товаров, работ, услуг в сфере информационно-коммуникационных технологий</t>
  </si>
  <si>
    <t>Прочая закупка товаров, работ, услуг для муниципальных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</si>
  <si>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</si>
  <si>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</si>
  <si>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520 09 00</t>
  </si>
  <si>
    <t>Расходы на выплату компенсации по возмещению расходов на коммунальные услуги  педработникам</t>
  </si>
  <si>
    <t>521 01 14</t>
  </si>
  <si>
    <t>Субвенции бюджетам муниципальных районов на реализацию основных  общеобразовательных программ</t>
  </si>
  <si>
    <t>521 02 01</t>
  </si>
  <si>
    <t>Фонд оплаты труда и страховые взносы</t>
  </si>
  <si>
    <t>Начальник финансового управления администрации</t>
  </si>
  <si>
    <t>Адыге-Хабльского муниципального района</t>
  </si>
  <si>
    <t xml:space="preserve">           </t>
  </si>
  <si>
    <t>З.Р. Карданова</t>
  </si>
  <si>
    <t>МКОУ "ООШ х. Дубянск"</t>
  </si>
  <si>
    <t>934</t>
  </si>
  <si>
    <t xml:space="preserve">Бюджетная роспись МКОУ "ООШ х. Дубянск"Адыге-Хабльского муниципального района на 2013год </t>
  </si>
  <si>
    <t>ООШ х. Дубянск</t>
  </si>
  <si>
    <t>транспортные расходы</t>
  </si>
  <si>
    <t>Л.Н.Лагошина</t>
  </si>
  <si>
    <t xml:space="preserve">Смета расходов МКОУ "ООШ х. Дубянск"Адыге-Хабльского муниципального района на 2013год </t>
  </si>
  <si>
    <t>Д.М Мисрокова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</si>
</sst>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0"/>
    </font>
    <font>
      <b/>
      <sz val="14"/>
      <name val="Arial Cyr"/>
      <family val="2"/>
    </font>
    <font>
      <b/>
      <i/>
      <u val="single"/>
      <sz val="14"/>
      <name val="Times New Roman Cyr"/>
      <family val="0"/>
    </font>
    <font>
      <sz val="10"/>
      <name val="Times New Roman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9" fontId="25" fillId="7" borderId="10" xfId="53" applyNumberFormat="1" applyFont="1" applyFill="1" applyBorder="1">
      <alignment/>
      <protection/>
    </xf>
    <xf numFmtId="49" fontId="25" fillId="7" borderId="10" xfId="0" applyNumberFormat="1" applyFont="1" applyFill="1" applyBorder="1" applyAlignment="1">
      <alignment horizontal="center" vertical="center" wrapText="1"/>
    </xf>
    <xf numFmtId="49" fontId="27" fillId="7" borderId="10" xfId="0" applyNumberFormat="1" applyFont="1" applyFill="1" applyBorder="1" applyAlignment="1">
      <alignment horizontal="center" vertical="center" wrapText="1"/>
    </xf>
    <xf numFmtId="49" fontId="27" fillId="7" borderId="10" xfId="0" applyNumberFormat="1" applyFont="1" applyFill="1" applyBorder="1" applyAlignment="1">
      <alignment horizontal="center" vertical="center" shrinkToFit="1"/>
    </xf>
    <xf numFmtId="164" fontId="25" fillId="7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shrinkToFit="1"/>
    </xf>
    <xf numFmtId="164" fontId="25" fillId="25" borderId="10" xfId="0" applyNumberFormat="1" applyFont="1" applyFill="1" applyBorder="1" applyAlignment="1">
      <alignment horizontal="right" vertical="center"/>
    </xf>
    <xf numFmtId="0" fontId="27" fillId="0" borderId="10" xfId="0" applyFont="1" applyBorder="1" applyAlignment="1">
      <alignment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 shrinkToFit="1"/>
    </xf>
    <xf numFmtId="164" fontId="27" fillId="25" borderId="10" xfId="0" applyNumberFormat="1" applyFont="1" applyFill="1" applyBorder="1" applyAlignment="1">
      <alignment horizontal="right" vertical="center"/>
    </xf>
    <xf numFmtId="0" fontId="27" fillId="25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49" fontId="27" fillId="25" borderId="10" xfId="0" applyNumberFormat="1" applyFont="1" applyFill="1" applyBorder="1" applyAlignment="1">
      <alignment horizontal="center" vertical="center" shrinkToFit="1"/>
    </xf>
    <xf numFmtId="164" fontId="25" fillId="25" borderId="10" xfId="0" applyNumberFormat="1" applyFont="1" applyFill="1" applyBorder="1" applyAlignment="1">
      <alignment horizontal="right" vertical="center" wrapText="1"/>
    </xf>
    <xf numFmtId="164" fontId="27" fillId="25" borderId="10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164" fontId="27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24" borderId="10" xfId="0" applyFont="1" applyFill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shrinkToFit="1"/>
    </xf>
    <xf numFmtId="49" fontId="19" fillId="24" borderId="10" xfId="0" applyNumberFormat="1" applyFont="1" applyFill="1" applyBorder="1" applyAlignment="1">
      <alignment horizontal="left" vertical="center" shrinkToFit="1"/>
    </xf>
    <xf numFmtId="49" fontId="19" fillId="25" borderId="10" xfId="0" applyNumberFormat="1" applyFont="1" applyFill="1" applyBorder="1" applyAlignment="1">
      <alignment horizontal="center" vertical="center" shrinkToFit="1"/>
    </xf>
    <xf numFmtId="49" fontId="19" fillId="25" borderId="10" xfId="0" applyNumberFormat="1" applyFont="1" applyFill="1" applyBorder="1" applyAlignment="1">
      <alignment horizontal="left" vertical="center" shrinkToFit="1"/>
    </xf>
    <xf numFmtId="0" fontId="18" fillId="26" borderId="10" xfId="0" applyFont="1" applyFill="1" applyBorder="1" applyAlignment="1">
      <alignment vertical="top" wrapText="1"/>
    </xf>
    <xf numFmtId="49" fontId="19" fillId="6" borderId="10" xfId="0" applyNumberFormat="1" applyFont="1" applyFill="1" applyBorder="1" applyAlignment="1">
      <alignment horizontal="center" vertical="center" shrinkToFit="1"/>
    </xf>
    <xf numFmtId="49" fontId="19" fillId="6" borderId="10" xfId="0" applyNumberFormat="1" applyFont="1" applyFill="1" applyBorder="1" applyAlignment="1">
      <alignment horizontal="left" vertical="center" shrinkToFit="1"/>
    </xf>
    <xf numFmtId="165" fontId="19" fillId="25" borderId="10" xfId="0" applyNumberFormat="1" applyFont="1" applyFill="1" applyBorder="1" applyAlignment="1">
      <alignment/>
    </xf>
    <xf numFmtId="0" fontId="18" fillId="27" borderId="10" xfId="0" applyFont="1" applyFill="1" applyBorder="1" applyAlignment="1">
      <alignment vertical="top" wrapText="1"/>
    </xf>
    <xf numFmtId="165" fontId="18" fillId="25" borderId="10" xfId="0" applyNumberFormat="1" applyFont="1" applyFill="1" applyBorder="1" applyAlignment="1">
      <alignment/>
    </xf>
    <xf numFmtId="0" fontId="19" fillId="27" borderId="10" xfId="0" applyFont="1" applyFill="1" applyBorder="1" applyAlignment="1">
      <alignment vertical="top" wrapText="1"/>
    </xf>
    <xf numFmtId="165" fontId="18" fillId="6" borderId="10" xfId="0" applyNumberFormat="1" applyFont="1" applyFill="1" applyBorder="1" applyAlignment="1">
      <alignment/>
    </xf>
    <xf numFmtId="0" fontId="18" fillId="8" borderId="10" xfId="0" applyFont="1" applyFill="1" applyBorder="1" applyAlignment="1">
      <alignment/>
    </xf>
    <xf numFmtId="0" fontId="18" fillId="8" borderId="10" xfId="0" applyFont="1" applyFill="1" applyBorder="1" applyAlignment="1">
      <alignment/>
    </xf>
    <xf numFmtId="0" fontId="18" fillId="8" borderId="10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/>
    </xf>
    <xf numFmtId="0" fontId="26" fillId="0" borderId="0" xfId="0" applyFont="1" applyAlignment="1">
      <alignment horizontal="left"/>
    </xf>
    <xf numFmtId="164" fontId="27" fillId="0" borderId="0" xfId="0" applyNumberFormat="1" applyFont="1" applyAlignment="1">
      <alignment/>
    </xf>
    <xf numFmtId="165" fontId="19" fillId="0" borderId="10" xfId="0" applyNumberFormat="1" applyFont="1" applyBorder="1" applyAlignment="1">
      <alignment/>
    </xf>
    <xf numFmtId="165" fontId="18" fillId="0" borderId="10" xfId="0" applyNumberFormat="1" applyFont="1" applyBorder="1" applyAlignment="1">
      <alignment/>
    </xf>
    <xf numFmtId="165" fontId="18" fillId="6" borderId="10" xfId="0" applyNumberFormat="1" applyFont="1" applyFill="1" applyBorder="1" applyAlignment="1">
      <alignment horizontal="right" vertical="center" shrinkToFit="1"/>
    </xf>
    <xf numFmtId="165" fontId="18" fillId="8" borderId="10" xfId="0" applyNumberFormat="1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27" fillId="0" borderId="0" xfId="0" applyNumberFormat="1" applyFont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164" fontId="27" fillId="0" borderId="17" xfId="0" applyNumberFormat="1" applyFont="1" applyBorder="1" applyAlignment="1">
      <alignment horizontal="center" vertical="center" wrapText="1"/>
    </xf>
    <xf numFmtId="164" fontId="27" fillId="0" borderId="18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9" fillId="24" borderId="19" xfId="0" applyFont="1" applyFill="1" applyBorder="1" applyAlignment="1">
      <alignment horizontal="left" vertical="top" wrapText="1"/>
    </xf>
    <xf numFmtId="0" fontId="19" fillId="24" borderId="20" xfId="0" applyFont="1" applyFill="1" applyBorder="1" applyAlignment="1">
      <alignment horizontal="left" vertical="top" wrapText="1"/>
    </xf>
    <xf numFmtId="0" fontId="19" fillId="24" borderId="21" xfId="0" applyFont="1" applyFill="1" applyBorder="1" applyAlignment="1">
      <alignment horizontal="left" vertical="top" wrapText="1"/>
    </xf>
    <xf numFmtId="0" fontId="19" fillId="27" borderId="19" xfId="0" applyFont="1" applyFill="1" applyBorder="1" applyAlignment="1">
      <alignment horizontal="left" vertical="top" wrapText="1"/>
    </xf>
    <xf numFmtId="0" fontId="19" fillId="27" borderId="20" xfId="0" applyFont="1" applyFill="1" applyBorder="1" applyAlignment="1">
      <alignment horizontal="left" vertical="top" wrapText="1"/>
    </xf>
    <xf numFmtId="0" fontId="19" fillId="27" borderId="2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J11" sqref="J11"/>
    </sheetView>
  </sheetViews>
  <sheetFormatPr defaultColWidth="9.00390625" defaultRowHeight="12.75"/>
  <cols>
    <col min="1" max="1" width="13.625" style="0" customWidth="1"/>
    <col min="7" max="7" width="20.00390625" style="0" customWidth="1"/>
    <col min="8" max="8" width="15.375" style="0" customWidth="1"/>
  </cols>
  <sheetData>
    <row r="1" spans="1:8" ht="18.75">
      <c r="A1" s="75" t="s">
        <v>96</v>
      </c>
      <c r="B1" s="75"/>
      <c r="C1" s="75"/>
      <c r="D1" s="75"/>
      <c r="E1" s="75"/>
      <c r="F1" s="75"/>
      <c r="G1" s="75"/>
      <c r="H1" s="75"/>
    </row>
    <row r="2" spans="1:8" ht="18.75">
      <c r="A2" s="29"/>
      <c r="B2" s="29"/>
      <c r="C2" s="29"/>
      <c r="D2" s="29"/>
      <c r="E2" s="29"/>
      <c r="F2" s="29"/>
      <c r="G2" s="29"/>
      <c r="H2" s="30"/>
    </row>
    <row r="3" spans="1:8" ht="37.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2" t="s">
        <v>57</v>
      </c>
    </row>
    <row r="4" spans="1:8" ht="18.75">
      <c r="A4" s="76" t="s">
        <v>97</v>
      </c>
      <c r="B4" s="33" t="s">
        <v>95</v>
      </c>
      <c r="C4" s="33" t="s">
        <v>32</v>
      </c>
      <c r="D4" s="33" t="s">
        <v>41</v>
      </c>
      <c r="E4" s="33" t="s">
        <v>12</v>
      </c>
      <c r="F4" s="33" t="s">
        <v>13</v>
      </c>
      <c r="G4" s="34" t="s">
        <v>14</v>
      </c>
      <c r="H4" s="54">
        <v>39.9</v>
      </c>
    </row>
    <row r="5" spans="1:8" ht="18.75">
      <c r="A5" s="77"/>
      <c r="B5" s="33" t="s">
        <v>95</v>
      </c>
      <c r="C5" s="33" t="s">
        <v>32</v>
      </c>
      <c r="D5" s="33" t="s">
        <v>41</v>
      </c>
      <c r="E5" s="33" t="s">
        <v>34</v>
      </c>
      <c r="F5" s="33" t="s">
        <v>11</v>
      </c>
      <c r="G5" s="34" t="s">
        <v>42</v>
      </c>
      <c r="H5" s="54">
        <v>3</v>
      </c>
    </row>
    <row r="6" spans="1:8" ht="18.75">
      <c r="A6" s="77"/>
      <c r="B6" s="33" t="s">
        <v>95</v>
      </c>
      <c r="C6" s="33" t="s">
        <v>32</v>
      </c>
      <c r="D6" s="33" t="s">
        <v>41</v>
      </c>
      <c r="E6" s="35" t="s">
        <v>34</v>
      </c>
      <c r="F6" s="33" t="s">
        <v>43</v>
      </c>
      <c r="G6" s="34" t="s">
        <v>98</v>
      </c>
      <c r="H6" s="54">
        <v>2</v>
      </c>
    </row>
    <row r="7" spans="1:8" ht="18.75">
      <c r="A7" s="77"/>
      <c r="B7" s="33" t="s">
        <v>95</v>
      </c>
      <c r="C7" s="35" t="s">
        <v>32</v>
      </c>
      <c r="D7" s="35" t="s">
        <v>41</v>
      </c>
      <c r="E7" s="33" t="s">
        <v>15</v>
      </c>
      <c r="F7" s="35" t="s">
        <v>16</v>
      </c>
      <c r="G7" s="36" t="s">
        <v>17</v>
      </c>
      <c r="H7" s="55">
        <f>H8+H9+H10</f>
        <v>151</v>
      </c>
    </row>
    <row r="8" spans="1:8" ht="18.75">
      <c r="A8" s="77"/>
      <c r="B8" s="33" t="s">
        <v>95</v>
      </c>
      <c r="C8" s="33" t="s">
        <v>32</v>
      </c>
      <c r="D8" s="33" t="s">
        <v>41</v>
      </c>
      <c r="E8" s="33" t="s">
        <v>15</v>
      </c>
      <c r="F8" s="33" t="s">
        <v>39</v>
      </c>
      <c r="G8" s="34" t="s">
        <v>40</v>
      </c>
      <c r="H8" s="54">
        <v>114</v>
      </c>
    </row>
    <row r="9" spans="1:8" ht="18.75">
      <c r="A9" s="77"/>
      <c r="B9" s="33" t="s">
        <v>95</v>
      </c>
      <c r="C9" s="33" t="s">
        <v>32</v>
      </c>
      <c r="D9" s="33" t="s">
        <v>41</v>
      </c>
      <c r="E9" s="33" t="s">
        <v>15</v>
      </c>
      <c r="F9" s="33" t="s">
        <v>18</v>
      </c>
      <c r="G9" s="34" t="s">
        <v>19</v>
      </c>
      <c r="H9" s="54">
        <v>34</v>
      </c>
    </row>
    <row r="10" spans="1:8" ht="18.75">
      <c r="A10" s="77"/>
      <c r="B10" s="33" t="s">
        <v>95</v>
      </c>
      <c r="C10" s="33" t="s">
        <v>32</v>
      </c>
      <c r="D10" s="33" t="s">
        <v>41</v>
      </c>
      <c r="E10" s="33" t="s">
        <v>15</v>
      </c>
      <c r="F10" s="33" t="s">
        <v>20</v>
      </c>
      <c r="G10" s="34" t="s">
        <v>21</v>
      </c>
      <c r="H10" s="54">
        <v>3</v>
      </c>
    </row>
    <row r="11" spans="1:8" ht="18.75">
      <c r="A11" s="77"/>
      <c r="B11" s="33" t="s">
        <v>95</v>
      </c>
      <c r="C11" s="33" t="s">
        <v>32</v>
      </c>
      <c r="D11" s="33" t="s">
        <v>41</v>
      </c>
      <c r="E11" s="33" t="s">
        <v>15</v>
      </c>
      <c r="F11" s="33" t="s">
        <v>22</v>
      </c>
      <c r="G11" s="34" t="s">
        <v>36</v>
      </c>
      <c r="H11" s="54">
        <v>10</v>
      </c>
    </row>
    <row r="12" spans="1:8" ht="18.75">
      <c r="A12" s="77"/>
      <c r="B12" s="33" t="s">
        <v>95</v>
      </c>
      <c r="C12" s="33" t="s">
        <v>32</v>
      </c>
      <c r="D12" s="33" t="s">
        <v>41</v>
      </c>
      <c r="E12" s="33" t="s">
        <v>12</v>
      </c>
      <c r="F12" s="33" t="s">
        <v>23</v>
      </c>
      <c r="G12" s="34" t="s">
        <v>24</v>
      </c>
      <c r="H12" s="54">
        <v>10</v>
      </c>
    </row>
    <row r="13" spans="1:8" ht="18.75">
      <c r="A13" s="77"/>
      <c r="B13" s="33" t="s">
        <v>95</v>
      </c>
      <c r="C13" s="33" t="s">
        <v>32</v>
      </c>
      <c r="D13" s="33" t="s">
        <v>41</v>
      </c>
      <c r="E13" s="33" t="s">
        <v>25</v>
      </c>
      <c r="F13" s="33" t="s">
        <v>26</v>
      </c>
      <c r="G13" s="34" t="s">
        <v>27</v>
      </c>
      <c r="H13" s="54">
        <v>2.7</v>
      </c>
    </row>
    <row r="14" spans="1:8" ht="18.75">
      <c r="A14" s="78"/>
      <c r="B14" s="33" t="s">
        <v>95</v>
      </c>
      <c r="C14" s="33" t="s">
        <v>32</v>
      </c>
      <c r="D14" s="33" t="s">
        <v>41</v>
      </c>
      <c r="E14" s="33" t="s">
        <v>28</v>
      </c>
      <c r="F14" s="33" t="s">
        <v>26</v>
      </c>
      <c r="G14" s="34" t="s">
        <v>44</v>
      </c>
      <c r="H14" s="54">
        <v>1</v>
      </c>
    </row>
    <row r="15" spans="1:8" ht="56.25">
      <c r="A15" s="37" t="s">
        <v>31</v>
      </c>
      <c r="B15" s="38"/>
      <c r="C15" s="38"/>
      <c r="D15" s="38"/>
      <c r="E15" s="38"/>
      <c r="F15" s="38"/>
      <c r="G15" s="39"/>
      <c r="H15" s="56">
        <f>SUM(H4:H14)-H7</f>
        <v>219.59999999999997</v>
      </c>
    </row>
    <row r="16" spans="1:8" ht="18.75">
      <c r="A16" s="79" t="s">
        <v>49</v>
      </c>
      <c r="B16" s="33" t="s">
        <v>95</v>
      </c>
      <c r="C16" s="33" t="s">
        <v>32</v>
      </c>
      <c r="D16" s="33" t="s">
        <v>51</v>
      </c>
      <c r="E16" s="33" t="s">
        <v>33</v>
      </c>
      <c r="F16" s="35" t="s">
        <v>7</v>
      </c>
      <c r="G16" s="36" t="s">
        <v>8</v>
      </c>
      <c r="H16" s="40">
        <v>4094.885</v>
      </c>
    </row>
    <row r="17" spans="1:8" ht="18.75">
      <c r="A17" s="80"/>
      <c r="B17" s="33" t="s">
        <v>95</v>
      </c>
      <c r="C17" s="33" t="s">
        <v>32</v>
      </c>
      <c r="D17" s="33" t="s">
        <v>51</v>
      </c>
      <c r="E17" s="33" t="s">
        <v>34</v>
      </c>
      <c r="F17" s="35" t="s">
        <v>50</v>
      </c>
      <c r="G17" s="36" t="s">
        <v>35</v>
      </c>
      <c r="H17" s="40">
        <v>22.334</v>
      </c>
    </row>
    <row r="18" spans="1:8" ht="18.75">
      <c r="A18" s="80"/>
      <c r="B18" s="33" t="s">
        <v>95</v>
      </c>
      <c r="C18" s="33" t="s">
        <v>32</v>
      </c>
      <c r="D18" s="33" t="s">
        <v>51</v>
      </c>
      <c r="E18" s="33" t="s">
        <v>33</v>
      </c>
      <c r="F18" s="35" t="s">
        <v>9</v>
      </c>
      <c r="G18" s="36" t="s">
        <v>10</v>
      </c>
      <c r="H18" s="40">
        <v>1236.655</v>
      </c>
    </row>
    <row r="19" spans="1:8" ht="18.75">
      <c r="A19" s="81"/>
      <c r="B19" s="33" t="s">
        <v>95</v>
      </c>
      <c r="C19" s="33" t="s">
        <v>32</v>
      </c>
      <c r="D19" s="33" t="s">
        <v>51</v>
      </c>
      <c r="E19" s="33" t="s">
        <v>15</v>
      </c>
      <c r="F19" s="35" t="s">
        <v>23</v>
      </c>
      <c r="G19" s="36" t="s">
        <v>24</v>
      </c>
      <c r="H19" s="40">
        <v>151.416</v>
      </c>
    </row>
    <row r="20" spans="1:8" ht="18.75">
      <c r="A20" s="41" t="s">
        <v>30</v>
      </c>
      <c r="B20" s="35"/>
      <c r="C20" s="35"/>
      <c r="D20" s="35"/>
      <c r="E20" s="35"/>
      <c r="F20" s="35"/>
      <c r="G20" s="36"/>
      <c r="H20" s="42">
        <f>SUM(H16:H19)</f>
        <v>5505.29</v>
      </c>
    </row>
    <row r="21" spans="1:8" ht="56.25">
      <c r="A21" s="43" t="s">
        <v>46</v>
      </c>
      <c r="B21" s="33" t="s">
        <v>95</v>
      </c>
      <c r="C21" s="33" t="s">
        <v>32</v>
      </c>
      <c r="D21" s="33" t="s">
        <v>47</v>
      </c>
      <c r="E21" s="33" t="s">
        <v>37</v>
      </c>
      <c r="F21" s="35" t="s">
        <v>48</v>
      </c>
      <c r="G21" s="36" t="s">
        <v>38</v>
      </c>
      <c r="H21" s="40">
        <v>469</v>
      </c>
    </row>
    <row r="22" spans="1:8" ht="18.75">
      <c r="A22" s="41" t="s">
        <v>29</v>
      </c>
      <c r="B22" s="35"/>
      <c r="C22" s="35"/>
      <c r="D22" s="35"/>
      <c r="E22" s="35"/>
      <c r="F22" s="35"/>
      <c r="G22" s="36"/>
      <c r="H22" s="42">
        <f>H21</f>
        <v>469</v>
      </c>
    </row>
    <row r="23" spans="1:8" ht="18.75">
      <c r="A23" s="79" t="s">
        <v>52</v>
      </c>
      <c r="B23" s="33" t="s">
        <v>95</v>
      </c>
      <c r="C23" s="35" t="s">
        <v>32</v>
      </c>
      <c r="D23" s="35" t="s">
        <v>53</v>
      </c>
      <c r="E23" s="35" t="s">
        <v>33</v>
      </c>
      <c r="F23" s="35" t="s">
        <v>7</v>
      </c>
      <c r="G23" s="36" t="s">
        <v>8</v>
      </c>
      <c r="H23" s="40">
        <v>2.5</v>
      </c>
    </row>
    <row r="24" spans="1:8" ht="18.75">
      <c r="A24" s="81"/>
      <c r="B24" s="33" t="s">
        <v>95</v>
      </c>
      <c r="C24" s="35" t="s">
        <v>32</v>
      </c>
      <c r="D24" s="35" t="s">
        <v>53</v>
      </c>
      <c r="E24" s="35" t="s">
        <v>33</v>
      </c>
      <c r="F24" s="35" t="s">
        <v>9</v>
      </c>
      <c r="G24" s="36" t="s">
        <v>10</v>
      </c>
      <c r="H24" s="40">
        <v>0.8</v>
      </c>
    </row>
    <row r="25" spans="1:8" ht="18.75">
      <c r="A25" s="41" t="s">
        <v>29</v>
      </c>
      <c r="B25" s="35"/>
      <c r="C25" s="35"/>
      <c r="D25" s="35"/>
      <c r="E25" s="35"/>
      <c r="F25" s="35"/>
      <c r="G25" s="36"/>
      <c r="H25" s="42">
        <f>SUM(H23:H24)</f>
        <v>3.3</v>
      </c>
    </row>
    <row r="26" spans="1:8" ht="54.75" customHeight="1">
      <c r="A26" s="37" t="s">
        <v>45</v>
      </c>
      <c r="B26" s="38"/>
      <c r="C26" s="38"/>
      <c r="D26" s="38"/>
      <c r="E26" s="38"/>
      <c r="F26" s="38"/>
      <c r="G26" s="39"/>
      <c r="H26" s="44">
        <f>H20+H22+H25</f>
        <v>5977.59</v>
      </c>
    </row>
    <row r="27" spans="1:8" ht="18.75">
      <c r="A27" s="45" t="s">
        <v>54</v>
      </c>
      <c r="B27" s="46"/>
      <c r="C27" s="46"/>
      <c r="D27" s="46"/>
      <c r="E27" s="46"/>
      <c r="F27" s="46"/>
      <c r="G27" s="47"/>
      <c r="H27" s="57">
        <f>H26+H15</f>
        <v>6197.1900000000005</v>
      </c>
    </row>
    <row r="28" spans="1:8" ht="18.75">
      <c r="A28" s="48"/>
      <c r="B28" s="49"/>
      <c r="C28" s="49"/>
      <c r="D28" s="49"/>
      <c r="E28" s="49"/>
      <c r="F28" s="49"/>
      <c r="G28" s="50"/>
      <c r="H28" s="51"/>
    </row>
    <row r="29" spans="1:8" ht="18.75">
      <c r="A29" s="48"/>
      <c r="B29" s="49"/>
      <c r="C29" s="49"/>
      <c r="D29" s="49"/>
      <c r="E29" s="49"/>
      <c r="F29" s="49"/>
      <c r="G29" s="50"/>
      <c r="H29" s="51"/>
    </row>
    <row r="30" spans="1:8" ht="18.75">
      <c r="A30" s="48" t="s">
        <v>56</v>
      </c>
      <c r="B30" s="49"/>
      <c r="C30" s="49"/>
      <c r="D30" s="49"/>
      <c r="E30" s="49"/>
      <c r="F30" s="49"/>
      <c r="G30" s="50" t="s">
        <v>99</v>
      </c>
      <c r="H30" s="51"/>
    </row>
    <row r="31" spans="1:8" ht="18.75">
      <c r="A31" s="48"/>
      <c r="B31" s="49"/>
      <c r="C31" s="49"/>
      <c r="D31" s="49"/>
      <c r="E31" s="49"/>
      <c r="F31" s="49"/>
      <c r="G31" s="50"/>
      <c r="H31" s="51"/>
    </row>
    <row r="32" spans="1:8" ht="18.75">
      <c r="A32" s="48" t="s">
        <v>55</v>
      </c>
      <c r="B32" s="49"/>
      <c r="C32" s="49"/>
      <c r="D32" s="49"/>
      <c r="E32" s="49"/>
      <c r="F32" s="49"/>
      <c r="G32" s="50" t="s">
        <v>101</v>
      </c>
      <c r="H32" s="51"/>
    </row>
    <row r="33" spans="1:8" ht="15.75">
      <c r="A33" s="5"/>
      <c r="B33" s="6"/>
      <c r="C33" s="6"/>
      <c r="D33" s="6"/>
      <c r="E33" s="6"/>
      <c r="F33" s="6"/>
      <c r="G33" s="52"/>
      <c r="H33" s="53"/>
    </row>
  </sheetData>
  <mergeCells count="4">
    <mergeCell ref="A1:H1"/>
    <mergeCell ref="A4:A14"/>
    <mergeCell ref="A16:A19"/>
    <mergeCell ref="A23:A24"/>
  </mergeCells>
  <printOptions/>
  <pageMargins left="0.4" right="0.51" top="0.74" bottom="0.28" header="0.5" footer="0.1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H4" sqref="H4:H27"/>
    </sheetView>
  </sheetViews>
  <sheetFormatPr defaultColWidth="9.00390625" defaultRowHeight="12.75"/>
  <cols>
    <col min="1" max="1" width="11.375" style="0" customWidth="1"/>
    <col min="7" max="7" width="17.00390625" style="0" customWidth="1"/>
    <col min="8" max="8" width="14.375" style="0" customWidth="1"/>
  </cols>
  <sheetData>
    <row r="1" spans="1:8" ht="18.75">
      <c r="A1" s="75" t="s">
        <v>100</v>
      </c>
      <c r="B1" s="75"/>
      <c r="C1" s="75"/>
      <c r="D1" s="75"/>
      <c r="E1" s="75"/>
      <c r="F1" s="75"/>
      <c r="G1" s="75"/>
      <c r="H1" s="75"/>
    </row>
    <row r="2" spans="1:8" ht="18.75">
      <c r="A2" s="29"/>
      <c r="B2" s="29"/>
      <c r="C2" s="29"/>
      <c r="D2" s="29"/>
      <c r="E2" s="29"/>
      <c r="F2" s="29"/>
      <c r="G2" s="29"/>
      <c r="H2" s="30"/>
    </row>
    <row r="3" spans="1:8" ht="37.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2" t="s">
        <v>57</v>
      </c>
    </row>
    <row r="4" spans="1:8" ht="18.75">
      <c r="A4" s="76" t="s">
        <v>97</v>
      </c>
      <c r="B4" s="33" t="s">
        <v>95</v>
      </c>
      <c r="C4" s="33" t="s">
        <v>32</v>
      </c>
      <c r="D4" s="33" t="s">
        <v>41</v>
      </c>
      <c r="E4" s="33" t="s">
        <v>12</v>
      </c>
      <c r="F4" s="33" t="s">
        <v>13</v>
      </c>
      <c r="G4" s="34" t="s">
        <v>14</v>
      </c>
      <c r="H4" s="54">
        <v>39.9</v>
      </c>
    </row>
    <row r="5" spans="1:8" ht="18.75">
      <c r="A5" s="77"/>
      <c r="B5" s="33" t="s">
        <v>95</v>
      </c>
      <c r="C5" s="33" t="s">
        <v>32</v>
      </c>
      <c r="D5" s="33" t="s">
        <v>41</v>
      </c>
      <c r="E5" s="33" t="s">
        <v>34</v>
      </c>
      <c r="F5" s="33" t="s">
        <v>11</v>
      </c>
      <c r="G5" s="34" t="s">
        <v>42</v>
      </c>
      <c r="H5" s="54">
        <v>3</v>
      </c>
    </row>
    <row r="6" spans="1:8" ht="18.75">
      <c r="A6" s="77"/>
      <c r="B6" s="33" t="s">
        <v>95</v>
      </c>
      <c r="C6" s="33" t="s">
        <v>32</v>
      </c>
      <c r="D6" s="33" t="s">
        <v>41</v>
      </c>
      <c r="E6" s="35" t="s">
        <v>34</v>
      </c>
      <c r="F6" s="33" t="s">
        <v>43</v>
      </c>
      <c r="G6" s="34" t="s">
        <v>98</v>
      </c>
      <c r="H6" s="54">
        <v>2</v>
      </c>
    </row>
    <row r="7" spans="1:8" ht="18.75">
      <c r="A7" s="77"/>
      <c r="B7" s="33" t="s">
        <v>95</v>
      </c>
      <c r="C7" s="35" t="s">
        <v>32</v>
      </c>
      <c r="D7" s="35" t="s">
        <v>41</v>
      </c>
      <c r="E7" s="33" t="s">
        <v>15</v>
      </c>
      <c r="F7" s="35" t="s">
        <v>16</v>
      </c>
      <c r="G7" s="36" t="s">
        <v>17</v>
      </c>
      <c r="H7" s="55">
        <f>H8+H9+H10</f>
        <v>151</v>
      </c>
    </row>
    <row r="8" spans="1:8" ht="18.75">
      <c r="A8" s="77"/>
      <c r="B8" s="33" t="s">
        <v>95</v>
      </c>
      <c r="C8" s="33" t="s">
        <v>32</v>
      </c>
      <c r="D8" s="33" t="s">
        <v>41</v>
      </c>
      <c r="E8" s="33" t="s">
        <v>15</v>
      </c>
      <c r="F8" s="33" t="s">
        <v>39</v>
      </c>
      <c r="G8" s="34" t="s">
        <v>40</v>
      </c>
      <c r="H8" s="54">
        <v>114</v>
      </c>
    </row>
    <row r="9" spans="1:8" ht="18.75">
      <c r="A9" s="77"/>
      <c r="B9" s="33" t="s">
        <v>95</v>
      </c>
      <c r="C9" s="33" t="s">
        <v>32</v>
      </c>
      <c r="D9" s="33" t="s">
        <v>41</v>
      </c>
      <c r="E9" s="33" t="s">
        <v>15</v>
      </c>
      <c r="F9" s="33" t="s">
        <v>18</v>
      </c>
      <c r="G9" s="34" t="s">
        <v>19</v>
      </c>
      <c r="H9" s="54">
        <v>34</v>
      </c>
    </row>
    <row r="10" spans="1:8" ht="18.75">
      <c r="A10" s="77"/>
      <c r="B10" s="33" t="s">
        <v>95</v>
      </c>
      <c r="C10" s="33" t="s">
        <v>32</v>
      </c>
      <c r="D10" s="33" t="s">
        <v>41</v>
      </c>
      <c r="E10" s="33" t="s">
        <v>15</v>
      </c>
      <c r="F10" s="33" t="s">
        <v>20</v>
      </c>
      <c r="G10" s="34" t="s">
        <v>21</v>
      </c>
      <c r="H10" s="54">
        <v>3</v>
      </c>
    </row>
    <row r="11" spans="1:8" ht="18.75">
      <c r="A11" s="77"/>
      <c r="B11" s="33" t="s">
        <v>95</v>
      </c>
      <c r="C11" s="33" t="s">
        <v>32</v>
      </c>
      <c r="D11" s="33" t="s">
        <v>41</v>
      </c>
      <c r="E11" s="33" t="s">
        <v>15</v>
      </c>
      <c r="F11" s="33" t="s">
        <v>22</v>
      </c>
      <c r="G11" s="34" t="s">
        <v>36</v>
      </c>
      <c r="H11" s="54">
        <v>10</v>
      </c>
    </row>
    <row r="12" spans="1:8" ht="18.75">
      <c r="A12" s="77"/>
      <c r="B12" s="33" t="s">
        <v>95</v>
      </c>
      <c r="C12" s="33" t="s">
        <v>32</v>
      </c>
      <c r="D12" s="33" t="s">
        <v>41</v>
      </c>
      <c r="E12" s="33" t="s">
        <v>12</v>
      </c>
      <c r="F12" s="33" t="s">
        <v>23</v>
      </c>
      <c r="G12" s="34" t="s">
        <v>24</v>
      </c>
      <c r="H12" s="54">
        <v>10</v>
      </c>
    </row>
    <row r="13" spans="1:8" ht="18.75">
      <c r="A13" s="77"/>
      <c r="B13" s="33" t="s">
        <v>95</v>
      </c>
      <c r="C13" s="33" t="s">
        <v>32</v>
      </c>
      <c r="D13" s="33" t="s">
        <v>41</v>
      </c>
      <c r="E13" s="33" t="s">
        <v>25</v>
      </c>
      <c r="F13" s="33" t="s">
        <v>26</v>
      </c>
      <c r="G13" s="34" t="s">
        <v>27</v>
      </c>
      <c r="H13" s="54">
        <v>2.7</v>
      </c>
    </row>
    <row r="14" spans="1:8" ht="18.75">
      <c r="A14" s="78"/>
      <c r="B14" s="33" t="s">
        <v>95</v>
      </c>
      <c r="C14" s="33" t="s">
        <v>32</v>
      </c>
      <c r="D14" s="33" t="s">
        <v>41</v>
      </c>
      <c r="E14" s="33" t="s">
        <v>28</v>
      </c>
      <c r="F14" s="33" t="s">
        <v>26</v>
      </c>
      <c r="G14" s="34" t="s">
        <v>44</v>
      </c>
      <c r="H14" s="54">
        <v>1</v>
      </c>
    </row>
    <row r="15" spans="1:8" ht="75">
      <c r="A15" s="37" t="s">
        <v>31</v>
      </c>
      <c r="B15" s="38"/>
      <c r="C15" s="38"/>
      <c r="D15" s="38"/>
      <c r="E15" s="38"/>
      <c r="F15" s="38"/>
      <c r="G15" s="39"/>
      <c r="H15" s="56">
        <f>SUM(H4:H14)-H7</f>
        <v>219.59999999999997</v>
      </c>
    </row>
    <row r="16" spans="1:8" ht="18.75">
      <c r="A16" s="79" t="s">
        <v>49</v>
      </c>
      <c r="B16" s="33" t="s">
        <v>95</v>
      </c>
      <c r="C16" s="33" t="s">
        <v>32</v>
      </c>
      <c r="D16" s="33" t="s">
        <v>51</v>
      </c>
      <c r="E16" s="33" t="s">
        <v>33</v>
      </c>
      <c r="F16" s="35" t="s">
        <v>7</v>
      </c>
      <c r="G16" s="36" t="s">
        <v>8</v>
      </c>
      <c r="H16" s="40">
        <v>4094.885</v>
      </c>
    </row>
    <row r="17" spans="1:8" ht="18.75">
      <c r="A17" s="80"/>
      <c r="B17" s="33" t="s">
        <v>95</v>
      </c>
      <c r="C17" s="33" t="s">
        <v>32</v>
      </c>
      <c r="D17" s="33" t="s">
        <v>51</v>
      </c>
      <c r="E17" s="33" t="s">
        <v>34</v>
      </c>
      <c r="F17" s="35" t="s">
        <v>50</v>
      </c>
      <c r="G17" s="36" t="s">
        <v>35</v>
      </c>
      <c r="H17" s="40">
        <v>22.334</v>
      </c>
    </row>
    <row r="18" spans="1:8" ht="18.75">
      <c r="A18" s="80"/>
      <c r="B18" s="33" t="s">
        <v>95</v>
      </c>
      <c r="C18" s="33" t="s">
        <v>32</v>
      </c>
      <c r="D18" s="33" t="s">
        <v>51</v>
      </c>
      <c r="E18" s="33" t="s">
        <v>33</v>
      </c>
      <c r="F18" s="35" t="s">
        <v>9</v>
      </c>
      <c r="G18" s="36" t="s">
        <v>10</v>
      </c>
      <c r="H18" s="40">
        <v>1236.655</v>
      </c>
    </row>
    <row r="19" spans="1:8" ht="18.75">
      <c r="A19" s="81"/>
      <c r="B19" s="33" t="s">
        <v>95</v>
      </c>
      <c r="C19" s="33" t="s">
        <v>32</v>
      </c>
      <c r="D19" s="33" t="s">
        <v>51</v>
      </c>
      <c r="E19" s="33" t="s">
        <v>15</v>
      </c>
      <c r="F19" s="35" t="s">
        <v>23</v>
      </c>
      <c r="G19" s="36" t="s">
        <v>24</v>
      </c>
      <c r="H19" s="40">
        <v>151.416</v>
      </c>
    </row>
    <row r="20" spans="1:8" ht="18.75">
      <c r="A20" s="41" t="s">
        <v>30</v>
      </c>
      <c r="B20" s="35"/>
      <c r="C20" s="35"/>
      <c r="D20" s="35"/>
      <c r="E20" s="35"/>
      <c r="F20" s="35"/>
      <c r="G20" s="36"/>
      <c r="H20" s="42">
        <f>SUM(H16:H19)</f>
        <v>5505.29</v>
      </c>
    </row>
    <row r="21" spans="1:8" ht="56.25">
      <c r="A21" s="43" t="s">
        <v>46</v>
      </c>
      <c r="B21" s="33" t="s">
        <v>95</v>
      </c>
      <c r="C21" s="33" t="s">
        <v>32</v>
      </c>
      <c r="D21" s="33" t="s">
        <v>47</v>
      </c>
      <c r="E21" s="33" t="s">
        <v>37</v>
      </c>
      <c r="F21" s="35" t="s">
        <v>48</v>
      </c>
      <c r="G21" s="36" t="s">
        <v>38</v>
      </c>
      <c r="H21" s="40">
        <v>469</v>
      </c>
    </row>
    <row r="22" spans="1:8" ht="18.75">
      <c r="A22" s="41" t="s">
        <v>29</v>
      </c>
      <c r="B22" s="35"/>
      <c r="C22" s="35"/>
      <c r="D22" s="35"/>
      <c r="E22" s="35"/>
      <c r="F22" s="35"/>
      <c r="G22" s="36"/>
      <c r="H22" s="42">
        <f>H21</f>
        <v>469</v>
      </c>
    </row>
    <row r="23" spans="1:8" ht="18.75">
      <c r="A23" s="79" t="s">
        <v>52</v>
      </c>
      <c r="B23" s="33" t="s">
        <v>95</v>
      </c>
      <c r="C23" s="35" t="s">
        <v>32</v>
      </c>
      <c r="D23" s="35" t="s">
        <v>53</v>
      </c>
      <c r="E23" s="35" t="s">
        <v>33</v>
      </c>
      <c r="F23" s="35" t="s">
        <v>7</v>
      </c>
      <c r="G23" s="36" t="s">
        <v>8</v>
      </c>
      <c r="H23" s="40">
        <v>2.5</v>
      </c>
    </row>
    <row r="24" spans="1:8" ht="18.75">
      <c r="A24" s="81"/>
      <c r="B24" s="33" t="s">
        <v>95</v>
      </c>
      <c r="C24" s="35" t="s">
        <v>32</v>
      </c>
      <c r="D24" s="35" t="s">
        <v>53</v>
      </c>
      <c r="E24" s="35" t="s">
        <v>33</v>
      </c>
      <c r="F24" s="35" t="s">
        <v>9</v>
      </c>
      <c r="G24" s="36" t="s">
        <v>10</v>
      </c>
      <c r="H24" s="40">
        <v>0.8</v>
      </c>
    </row>
    <row r="25" spans="1:8" ht="18.75">
      <c r="A25" s="41" t="s">
        <v>29</v>
      </c>
      <c r="B25" s="35"/>
      <c r="C25" s="35"/>
      <c r="D25" s="35"/>
      <c r="E25" s="35"/>
      <c r="F25" s="35"/>
      <c r="G25" s="36"/>
      <c r="H25" s="42">
        <f>SUM(H23:H24)</f>
        <v>3.3</v>
      </c>
    </row>
    <row r="26" spans="1:8" ht="56.25">
      <c r="A26" s="37" t="s">
        <v>45</v>
      </c>
      <c r="B26" s="38"/>
      <c r="C26" s="38"/>
      <c r="D26" s="38"/>
      <c r="E26" s="38"/>
      <c r="F26" s="38"/>
      <c r="G26" s="39"/>
      <c r="H26" s="44">
        <f>H20+H22+H25</f>
        <v>5977.59</v>
      </c>
    </row>
    <row r="27" spans="1:8" ht="18.75">
      <c r="A27" s="45" t="s">
        <v>54</v>
      </c>
      <c r="B27" s="46"/>
      <c r="C27" s="46"/>
      <c r="D27" s="46"/>
      <c r="E27" s="46"/>
      <c r="F27" s="46"/>
      <c r="G27" s="47"/>
      <c r="H27" s="57">
        <f>H26+H15</f>
        <v>6197.1900000000005</v>
      </c>
    </row>
    <row r="28" spans="1:8" ht="18.75">
      <c r="A28" s="48"/>
      <c r="B28" s="49"/>
      <c r="C28" s="49"/>
      <c r="D28" s="49"/>
      <c r="E28" s="49"/>
      <c r="F28" s="49"/>
      <c r="G28" s="50"/>
      <c r="H28" s="51"/>
    </row>
    <row r="29" spans="1:8" ht="18.75">
      <c r="A29" s="48"/>
      <c r="B29" s="49"/>
      <c r="C29" s="49"/>
      <c r="D29" s="49"/>
      <c r="E29" s="49"/>
      <c r="F29" s="49"/>
      <c r="G29" s="50"/>
      <c r="H29" s="51"/>
    </row>
    <row r="30" spans="1:8" ht="18.75">
      <c r="A30" s="48" t="s">
        <v>56</v>
      </c>
      <c r="B30" s="49"/>
      <c r="C30" s="49"/>
      <c r="D30" s="49"/>
      <c r="E30" s="49"/>
      <c r="F30" s="49"/>
      <c r="G30" s="50" t="s">
        <v>99</v>
      </c>
      <c r="H30" s="51"/>
    </row>
    <row r="31" spans="1:8" ht="18.75">
      <c r="A31" s="48"/>
      <c r="B31" s="49"/>
      <c r="C31" s="49"/>
      <c r="D31" s="49"/>
      <c r="E31" s="49"/>
      <c r="F31" s="49"/>
      <c r="G31" s="50"/>
      <c r="H31" s="51"/>
    </row>
    <row r="32" spans="1:8" ht="18.75">
      <c r="A32" s="48" t="s">
        <v>55</v>
      </c>
      <c r="B32" s="49"/>
      <c r="C32" s="49"/>
      <c r="D32" s="49"/>
      <c r="E32" s="49"/>
      <c r="F32" s="49"/>
      <c r="G32" s="50" t="s">
        <v>101</v>
      </c>
      <c r="H32" s="51"/>
    </row>
    <row r="33" spans="1:8" ht="15.75">
      <c r="A33" s="5"/>
      <c r="B33" s="6"/>
      <c r="C33" s="6"/>
      <c r="D33" s="6"/>
      <c r="E33" s="6"/>
      <c r="F33" s="6"/>
      <c r="G33" s="52"/>
      <c r="H33" s="53"/>
    </row>
  </sheetData>
  <mergeCells count="4">
    <mergeCell ref="A1:H1"/>
    <mergeCell ref="A4:A14"/>
    <mergeCell ref="A16:A19"/>
    <mergeCell ref="A23:A24"/>
  </mergeCells>
  <printOptions/>
  <pageMargins left="0.47" right="0.24" top="0.71" bottom="0.28" header="0.5" footer="0.17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E28" sqref="E28"/>
    </sheetView>
  </sheetViews>
  <sheetFormatPr defaultColWidth="9.00390625" defaultRowHeight="12.75"/>
  <cols>
    <col min="1" max="1" width="20.75390625" style="0" customWidth="1"/>
    <col min="5" max="5" width="10.25390625" style="0" customWidth="1"/>
    <col min="7" max="7" width="11.875" style="0" customWidth="1"/>
  </cols>
  <sheetData>
    <row r="1" spans="1:7" ht="18.75">
      <c r="A1" s="58" t="s">
        <v>58</v>
      </c>
      <c r="B1" s="58"/>
      <c r="C1" s="58"/>
      <c r="D1" s="58"/>
      <c r="E1" s="58"/>
      <c r="F1" s="58"/>
      <c r="G1" s="58"/>
    </row>
    <row r="2" spans="1:7" ht="18.75">
      <c r="A2" s="59" t="s">
        <v>59</v>
      </c>
      <c r="B2" s="59"/>
      <c r="C2" s="59"/>
      <c r="D2" s="59"/>
      <c r="E2" s="59"/>
      <c r="F2" s="59"/>
      <c r="G2" s="59"/>
    </row>
    <row r="3" spans="1:7" ht="18.75">
      <c r="A3" s="59" t="s">
        <v>60</v>
      </c>
      <c r="B3" s="59"/>
      <c r="C3" s="59"/>
      <c r="D3" s="59"/>
      <c r="E3" s="59"/>
      <c r="F3" s="59"/>
      <c r="G3" s="59"/>
    </row>
    <row r="4" spans="1:7" ht="18.75">
      <c r="A4" s="1"/>
      <c r="B4" s="2"/>
      <c r="C4" s="2"/>
      <c r="D4" s="2"/>
      <c r="E4" s="2"/>
      <c r="F4" s="2"/>
      <c r="G4" s="3"/>
    </row>
    <row r="5" spans="1:7" ht="19.5">
      <c r="A5" s="60" t="s">
        <v>61</v>
      </c>
      <c r="B5" s="60"/>
      <c r="C5" s="60"/>
      <c r="D5" s="60"/>
      <c r="E5" s="60"/>
      <c r="F5" s="60"/>
      <c r="G5" s="60"/>
    </row>
    <row r="6" spans="1:7" ht="12.75">
      <c r="A6" s="61" t="s">
        <v>62</v>
      </c>
      <c r="B6" s="61"/>
      <c r="C6" s="61"/>
      <c r="D6" s="61"/>
      <c r="E6" s="61"/>
      <c r="F6" s="61"/>
      <c r="G6" s="61"/>
    </row>
    <row r="7" spans="1:7" ht="15.75">
      <c r="A7" s="4"/>
      <c r="B7" s="5"/>
      <c r="C7" s="6"/>
      <c r="D7" s="6"/>
      <c r="E7" s="6"/>
      <c r="F7" s="6"/>
      <c r="G7" s="6"/>
    </row>
    <row r="8" spans="1:7" ht="18.75">
      <c r="A8" s="62" t="s">
        <v>94</v>
      </c>
      <c r="B8" s="62"/>
      <c r="C8" s="62"/>
      <c r="D8" s="62"/>
      <c r="E8" s="62"/>
      <c r="F8" s="62"/>
      <c r="G8" s="62"/>
    </row>
    <row r="9" spans="1:7" ht="12.75">
      <c r="A9" s="61" t="s">
        <v>63</v>
      </c>
      <c r="B9" s="61"/>
      <c r="C9" s="61"/>
      <c r="D9" s="61"/>
      <c r="E9" s="61"/>
      <c r="F9" s="61"/>
      <c r="G9" s="61"/>
    </row>
    <row r="10" spans="1:7" ht="15.75">
      <c r="A10" s="63"/>
      <c r="B10" s="63"/>
      <c r="C10" s="63"/>
      <c r="D10" s="63"/>
      <c r="E10" s="63"/>
      <c r="F10" s="63"/>
      <c r="G10" s="63"/>
    </row>
    <row r="11" spans="1:7" ht="0.75" customHeight="1" thickBot="1">
      <c r="A11" s="63"/>
      <c r="B11" s="63"/>
      <c r="C11" s="63"/>
      <c r="D11" s="63"/>
      <c r="E11" s="63"/>
      <c r="F11" s="63"/>
      <c r="G11" s="63"/>
    </row>
    <row r="12" spans="1:7" ht="16.5" hidden="1" thickBot="1">
      <c r="A12" s="63"/>
      <c r="B12" s="63"/>
      <c r="C12" s="63"/>
      <c r="D12" s="63"/>
      <c r="E12" s="63"/>
      <c r="F12" s="63"/>
      <c r="G12" s="63"/>
    </row>
    <row r="13" spans="1:7" ht="12.75">
      <c r="A13" s="65" t="s">
        <v>64</v>
      </c>
      <c r="B13" s="67" t="s">
        <v>65</v>
      </c>
      <c r="C13" s="69" t="s">
        <v>66</v>
      </c>
      <c r="D13" s="69" t="s">
        <v>67</v>
      </c>
      <c r="E13" s="71" t="s">
        <v>68</v>
      </c>
      <c r="F13" s="69" t="s">
        <v>4</v>
      </c>
      <c r="G13" s="73" t="s">
        <v>69</v>
      </c>
    </row>
    <row r="14" spans="1:7" ht="48.75" customHeight="1" thickBot="1">
      <c r="A14" s="66"/>
      <c r="B14" s="68"/>
      <c r="C14" s="70"/>
      <c r="D14" s="70"/>
      <c r="E14" s="72"/>
      <c r="F14" s="70"/>
      <c r="G14" s="74"/>
    </row>
    <row r="15" spans="1:7" ht="15.75">
      <c r="A15" s="7" t="s">
        <v>70</v>
      </c>
      <c r="B15" s="8" t="s">
        <v>95</v>
      </c>
      <c r="C15" s="9"/>
      <c r="D15" s="10"/>
      <c r="E15" s="10"/>
      <c r="F15" s="10"/>
      <c r="G15" s="11">
        <v>6197.1</v>
      </c>
    </row>
    <row r="16" spans="1:7" ht="31.5">
      <c r="A16" s="12" t="s">
        <v>71</v>
      </c>
      <c r="B16" s="13" t="s">
        <v>95</v>
      </c>
      <c r="C16" s="13" t="s">
        <v>72</v>
      </c>
      <c r="D16" s="14" t="s">
        <v>73</v>
      </c>
      <c r="E16" s="14" t="s">
        <v>74</v>
      </c>
      <c r="F16" s="14" t="s">
        <v>75</v>
      </c>
      <c r="G16" s="15">
        <v>6197.1</v>
      </c>
    </row>
    <row r="17" spans="1:7" ht="15.75">
      <c r="A17" s="16" t="s">
        <v>76</v>
      </c>
      <c r="B17" s="17" t="s">
        <v>95</v>
      </c>
      <c r="C17" s="18" t="s">
        <v>72</v>
      </c>
      <c r="D17" s="19" t="s">
        <v>73</v>
      </c>
      <c r="E17" s="19" t="s">
        <v>77</v>
      </c>
      <c r="F17" s="19" t="s">
        <v>75</v>
      </c>
      <c r="G17" s="15">
        <v>219.6</v>
      </c>
    </row>
    <row r="18" spans="1:7" ht="88.5" customHeight="1">
      <c r="A18" s="16" t="s">
        <v>78</v>
      </c>
      <c r="B18" s="17" t="s">
        <v>95</v>
      </c>
      <c r="C18" s="18" t="s">
        <v>79</v>
      </c>
      <c r="D18" s="19" t="s">
        <v>73</v>
      </c>
      <c r="E18" s="19" t="s">
        <v>77</v>
      </c>
      <c r="F18" s="19" t="s">
        <v>34</v>
      </c>
      <c r="G18" s="20">
        <v>5</v>
      </c>
    </row>
    <row r="19" spans="1:7" ht="82.5" customHeight="1">
      <c r="A19" s="21" t="s">
        <v>80</v>
      </c>
      <c r="B19" s="17" t="s">
        <v>95</v>
      </c>
      <c r="C19" s="18" t="s">
        <v>79</v>
      </c>
      <c r="D19" s="19" t="s">
        <v>73</v>
      </c>
      <c r="E19" s="19" t="s">
        <v>77</v>
      </c>
      <c r="F19" s="19" t="s">
        <v>12</v>
      </c>
      <c r="G19" s="20">
        <v>49.9</v>
      </c>
    </row>
    <row r="20" spans="1:7" ht="85.5" customHeight="1">
      <c r="A20" s="21" t="s">
        <v>81</v>
      </c>
      <c r="B20" s="17" t="s">
        <v>95</v>
      </c>
      <c r="C20" s="18" t="s">
        <v>79</v>
      </c>
      <c r="D20" s="19" t="s">
        <v>73</v>
      </c>
      <c r="E20" s="19" t="s">
        <v>77</v>
      </c>
      <c r="F20" s="18" t="s">
        <v>15</v>
      </c>
      <c r="G20" s="20">
        <v>161</v>
      </c>
    </row>
    <row r="21" spans="1:7" ht="76.5" customHeight="1">
      <c r="A21" s="21" t="s">
        <v>82</v>
      </c>
      <c r="B21" s="17" t="s">
        <v>95</v>
      </c>
      <c r="C21" s="18" t="s">
        <v>79</v>
      </c>
      <c r="D21" s="19" t="s">
        <v>73</v>
      </c>
      <c r="E21" s="19" t="s">
        <v>77</v>
      </c>
      <c r="F21" s="18" t="s">
        <v>25</v>
      </c>
      <c r="G21" s="20">
        <v>2.7</v>
      </c>
    </row>
    <row r="22" spans="1:7" ht="57" customHeight="1">
      <c r="A22" s="21" t="s">
        <v>83</v>
      </c>
      <c r="B22" s="17" t="s">
        <v>95</v>
      </c>
      <c r="C22" s="18" t="s">
        <v>79</v>
      </c>
      <c r="D22" s="19" t="s">
        <v>73</v>
      </c>
      <c r="E22" s="19" t="s">
        <v>77</v>
      </c>
      <c r="F22" s="18" t="s">
        <v>28</v>
      </c>
      <c r="G22" s="20">
        <v>1</v>
      </c>
    </row>
    <row r="23" spans="1:7" ht="48.75" customHeight="1">
      <c r="A23" s="21" t="s">
        <v>52</v>
      </c>
      <c r="B23" s="17" t="s">
        <v>95</v>
      </c>
      <c r="C23" s="18" t="s">
        <v>72</v>
      </c>
      <c r="D23" s="19" t="s">
        <v>73</v>
      </c>
      <c r="E23" s="19" t="s">
        <v>84</v>
      </c>
      <c r="F23" s="18" t="s">
        <v>33</v>
      </c>
      <c r="G23" s="20">
        <v>3.3</v>
      </c>
    </row>
    <row r="24" spans="1:7" ht="126" customHeight="1">
      <c r="A24" s="22" t="s">
        <v>85</v>
      </c>
      <c r="B24" s="17" t="s">
        <v>95</v>
      </c>
      <c r="C24" s="18" t="s">
        <v>72</v>
      </c>
      <c r="D24" s="18" t="s">
        <v>73</v>
      </c>
      <c r="E24" s="19" t="s">
        <v>86</v>
      </c>
      <c r="F24" s="18" t="s">
        <v>37</v>
      </c>
      <c r="G24" s="15">
        <v>469</v>
      </c>
    </row>
    <row r="25" spans="1:7" ht="124.5" customHeight="1">
      <c r="A25" s="22" t="s">
        <v>87</v>
      </c>
      <c r="B25" s="17" t="s">
        <v>95</v>
      </c>
      <c r="C25" s="18" t="s">
        <v>72</v>
      </c>
      <c r="D25" s="18" t="s">
        <v>73</v>
      </c>
      <c r="E25" s="19" t="s">
        <v>88</v>
      </c>
      <c r="F25" s="23" t="s">
        <v>75</v>
      </c>
      <c r="G25" s="24">
        <v>5505.2</v>
      </c>
    </row>
    <row r="26" spans="1:7" ht="59.25" customHeight="1">
      <c r="A26" s="22" t="s">
        <v>89</v>
      </c>
      <c r="B26" s="17" t="s">
        <v>95</v>
      </c>
      <c r="C26" s="18" t="s">
        <v>72</v>
      </c>
      <c r="D26" s="18" t="s">
        <v>73</v>
      </c>
      <c r="E26" s="19" t="s">
        <v>88</v>
      </c>
      <c r="F26" s="23" t="s">
        <v>33</v>
      </c>
      <c r="G26" s="25">
        <v>5331.5</v>
      </c>
    </row>
    <row r="27" spans="1:7" ht="89.25" customHeight="1">
      <c r="A27" s="16" t="s">
        <v>78</v>
      </c>
      <c r="B27" s="17" t="s">
        <v>95</v>
      </c>
      <c r="C27" s="18" t="s">
        <v>72</v>
      </c>
      <c r="D27" s="18" t="s">
        <v>73</v>
      </c>
      <c r="E27" s="19" t="s">
        <v>88</v>
      </c>
      <c r="F27" s="23" t="s">
        <v>34</v>
      </c>
      <c r="G27" s="25">
        <v>22.3</v>
      </c>
    </row>
    <row r="28" spans="1:7" ht="77.25" customHeight="1">
      <c r="A28" s="21" t="s">
        <v>81</v>
      </c>
      <c r="B28" s="17" t="s">
        <v>95</v>
      </c>
      <c r="C28" s="18" t="s">
        <v>72</v>
      </c>
      <c r="D28" s="18" t="s">
        <v>73</v>
      </c>
      <c r="E28" s="19" t="s">
        <v>88</v>
      </c>
      <c r="F28" s="23" t="s">
        <v>15</v>
      </c>
      <c r="G28" s="25">
        <v>151.4</v>
      </c>
    </row>
    <row r="29" spans="1:7" ht="15.75">
      <c r="A29" s="26"/>
      <c r="B29" s="27"/>
      <c r="C29" s="27"/>
      <c r="D29" s="27"/>
      <c r="E29" s="27"/>
      <c r="F29" s="27"/>
      <c r="G29" s="28"/>
    </row>
    <row r="30" spans="1:7" ht="15.75">
      <c r="A30" s="26"/>
      <c r="B30" s="27"/>
      <c r="C30" s="27"/>
      <c r="D30" s="27"/>
      <c r="E30" s="27"/>
      <c r="F30" s="27"/>
      <c r="G30" s="28"/>
    </row>
    <row r="31" spans="1:7" ht="15.75">
      <c r="A31" s="26"/>
      <c r="B31" s="27"/>
      <c r="C31" s="27"/>
      <c r="D31" s="27"/>
      <c r="E31" s="27"/>
      <c r="F31" s="27"/>
      <c r="G31" s="28"/>
    </row>
    <row r="32" spans="1:7" ht="15.75">
      <c r="A32" s="26" t="s">
        <v>90</v>
      </c>
      <c r="B32" s="27"/>
      <c r="C32" s="27"/>
      <c r="D32" s="27"/>
      <c r="E32" s="27"/>
      <c r="F32" s="27"/>
      <c r="G32" s="28"/>
    </row>
    <row r="33" spans="1:7" ht="15.75">
      <c r="A33" s="26" t="s">
        <v>91</v>
      </c>
      <c r="B33" s="27"/>
      <c r="C33" s="27"/>
      <c r="D33" s="27"/>
      <c r="E33" s="27" t="s">
        <v>92</v>
      </c>
      <c r="F33" s="64" t="s">
        <v>93</v>
      </c>
      <c r="G33" s="64"/>
    </row>
    <row r="34" spans="1:7" ht="15.75">
      <c r="A34" s="26"/>
      <c r="B34" s="27"/>
      <c r="C34" s="27"/>
      <c r="D34" s="27"/>
      <c r="E34" s="27"/>
      <c r="F34" s="27"/>
      <c r="G34" s="28"/>
    </row>
    <row r="35" spans="1:7" ht="15.75">
      <c r="A35" s="26"/>
      <c r="B35" s="27"/>
      <c r="C35" s="27"/>
      <c r="D35" s="27"/>
      <c r="E35" s="27"/>
      <c r="F35" s="27"/>
      <c r="G35" s="28"/>
    </row>
  </sheetData>
  <mergeCells count="18">
    <mergeCell ref="F33:G33"/>
    <mergeCell ref="A11:G11"/>
    <mergeCell ref="A12:G12"/>
    <mergeCell ref="A13:A14"/>
    <mergeCell ref="B13:B14"/>
    <mergeCell ref="C13:C14"/>
    <mergeCell ref="D13:D14"/>
    <mergeCell ref="E13:E14"/>
    <mergeCell ref="F13:F14"/>
    <mergeCell ref="G13:G14"/>
    <mergeCell ref="A6:G6"/>
    <mergeCell ref="A8:G8"/>
    <mergeCell ref="A9:G9"/>
    <mergeCell ref="A10:G10"/>
    <mergeCell ref="A1:G1"/>
    <mergeCell ref="A2:G2"/>
    <mergeCell ref="A3:G3"/>
    <mergeCell ref="A5:G5"/>
  </mergeCells>
  <printOptions/>
  <pageMargins left="0.75" right="0.75" top="0.31" bottom="0.17" header="0.27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2013-01-24T07:54:43Z</cp:lastPrinted>
  <dcterms:created xsi:type="dcterms:W3CDTF">2013-01-18T05:23:46Z</dcterms:created>
  <dcterms:modified xsi:type="dcterms:W3CDTF">2013-12-11T10:42:16Z</dcterms:modified>
  <cp:category/>
  <cp:version/>
  <cp:contentType/>
  <cp:contentStatus/>
</cp:coreProperties>
</file>